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Tonery!$B$1:$T$11</definedName>
  </definedNames>
  <calcPr calcId="145621"/>
</workbook>
</file>

<file path=xl/calcChain.xml><?xml version="1.0" encoding="utf-8"?>
<calcChain xmlns="http://schemas.openxmlformats.org/spreadsheetml/2006/main">
  <c r="T8" i="1" l="1"/>
  <c r="P8" i="1"/>
  <c r="S8" i="1" l="1"/>
  <c r="T7" i="1" l="1"/>
  <c r="S7" i="1"/>
  <c r="P7" i="1"/>
  <c r="Q11" i="1" s="1"/>
  <c r="R11" i="1" l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<sst xmlns="http://schemas.openxmlformats.org/spreadsheetml/2006/main" count="48" uniqueCount="43">
  <si>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</si>
  <si>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</si>
  <si>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</si>
  <si>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</si>
  <si>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</si>
  <si>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</si>
  <si>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</si>
  <si>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</si>
  <si>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</si>
  <si>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</si>
  <si>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</si>
  <si>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</si>
  <si>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</si>
  <si>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</si>
  <si>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</si>
  <si>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</si>
  <si>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</si>
  <si>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</si>
  <si>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</si>
  <si>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</si>
  <si>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</si>
  <si>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</si>
  <si>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</si>
  <si>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</si>
  <si>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</si>
  <si>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</si>
  <si>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</si>
  <si>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</si>
  <si>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</si>
  <si>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</si>
  <si>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</si>
  <si>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</si>
  <si>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Požadavek na předložení certifikátu STMC</t>
  </si>
  <si>
    <t>ANO</t>
  </si>
  <si>
    <t>Příloha č. 2 Kupní smlouvy - technická specifikace
Tonery (II.) 019 - 2021 (kompatibilní)</t>
  </si>
  <si>
    <t xml:space="preserve">   Toner do UTAX 4006ci - černý</t>
  </si>
  <si>
    <t>Odpadní nádobka na toner kompatibilní s laserovým multifunkčním zařízením Triumph Adler TA4006ci</t>
  </si>
  <si>
    <t>EO - Václava Vlková,
Tel.: 37763 1146,
vlkovav@rek.zcu.cz</t>
  </si>
  <si>
    <t xml:space="preserve">Univerzitní 8, 301 00 Plzeň,
Rektorát - Ekonomický odbor,
místnost UR 221 </t>
  </si>
  <si>
    <t xml:space="preserve">OVZ - Mgr. Adéla Anderson,
Tel.: 37763 1014,
anderson@rek.zcu.cz </t>
  </si>
  <si>
    <t>Univerzitní 2732/8, 301 00 Plzeň,
Rektor - Odbor právní,
místnost UR 311</t>
  </si>
  <si>
    <t xml:space="preserve">Originální, nebo kompatibilní toner splňující podmínky certifikátu STMC. 
Minimální výtěžnost při 5% pokrytí 30 000 stran. </t>
  </si>
  <si>
    <t>Originální, nebo kompatibilní odpadní nádobka na odpad pro laserové multifunkční zařízení Triumph Adler TA4006ci, výtěžnost minimálně 40 000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</si>
</sst>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7" xfId="0" applyFont="1" applyFill="1" applyBorder="1" applyAlignment="1">
      <alignment horizontal="left" vertical="center" wrapText="1" indent="1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58"/>
  <sheetViews>
    <sheetView tabSelected="1" zoomScale="60" zoomScaleNormal="60" workbookViewId="0">
      <selection activeCell="N17" sqref="N1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33203125" style="1" customWidth="1"/>
    <col min="4" max="4" width="9.6640625" style="2" bestFit="1" customWidth="1"/>
    <col min="5" max="5" width="9.88671875" style="3" customWidth="1"/>
    <col min="6" max="6" width="68.44140625" style="1" customWidth="1"/>
    <col min="7" max="7" width="29" style="1" customWidth="1"/>
    <col min="8" max="8" width="25.77734375" style="1" customWidth="1"/>
    <col min="9" max="9" width="20.5546875" style="1" bestFit="1" customWidth="1"/>
    <col min="10" max="10" width="19" style="1" bestFit="1" customWidth="1"/>
    <col min="11" max="11" width="27.44140625" style="5" hidden="1" customWidth="1"/>
    <col min="12" max="12" width="18.44140625" style="5" hidden="1" customWidth="1"/>
    <col min="13" max="13" width="27.5546875" style="5" customWidth="1"/>
    <col min="14" max="14" width="44" style="5" customWidth="1"/>
    <col min="15" max="15" width="25.6640625" style="1" customWidth="1"/>
    <col min="16" max="16" width="15.21875" style="1" hidden="1" customWidth="1"/>
    <col min="17" max="17" width="20.6640625" style="5" bestFit="1" customWidth="1"/>
    <col min="18" max="18" width="24.6640625" style="5" customWidth="1"/>
    <col min="19" max="19" width="20.6640625" style="5" bestFit="1" customWidth="1"/>
    <col min="20" max="20" width="19.6640625" style="5" bestFit="1" customWidth="1"/>
    <col min="21" max="21" width="11.109375" style="5" hidden="1" customWidth="1"/>
    <col min="22" max="22" width="37.88671875" style="4" customWidth="1"/>
    <col min="23" max="16384" width="8.88671875" style="5"/>
  </cols>
  <sheetData>
    <row r="1" spans="2:22" ht="34.200000000000003" customHeight="1" x14ac:dyDescent="0.3">
      <c r="B1" s="75" t="s">
        <v>34</v>
      </c>
      <c r="C1" s="75"/>
      <c r="D1" s="29"/>
      <c r="E1" s="30"/>
    </row>
    <row r="2" spans="2:22" ht="22.2" customHeight="1" x14ac:dyDescent="0.3">
      <c r="B2" s="33"/>
      <c r="C2" s="33"/>
      <c r="D2" s="29"/>
      <c r="E2" s="30"/>
    </row>
    <row r="3" spans="2:22" s="28" customFormat="1" ht="19.2" customHeight="1" x14ac:dyDescent="0.3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2" customHeight="1" thickBot="1" x14ac:dyDescent="0.35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 x14ac:dyDescent="0.35">
      <c r="B5" s="11"/>
      <c r="C5" s="12"/>
      <c r="D5" s="13"/>
      <c r="E5" s="13"/>
      <c r="F5" s="6"/>
      <c r="G5" s="14" t="s">
        <v>2</v>
      </c>
      <c r="H5" s="41"/>
      <c r="I5" s="6"/>
      <c r="J5" s="6"/>
      <c r="O5" s="15"/>
      <c r="P5" s="15"/>
      <c r="R5" s="14" t="s">
        <v>2</v>
      </c>
      <c r="V5" s="9"/>
    </row>
    <row r="6" spans="2:22" ht="102.75" customHeight="1" thickTop="1" thickBot="1" x14ac:dyDescent="0.35">
      <c r="B6" s="16" t="s">
        <v>3</v>
      </c>
      <c r="C6" s="39" t="s">
        <v>17</v>
      </c>
      <c r="D6" s="17" t="s">
        <v>4</v>
      </c>
      <c r="E6" s="39" t="s">
        <v>18</v>
      </c>
      <c r="F6" s="17" t="s">
        <v>19</v>
      </c>
      <c r="G6" s="18" t="s">
        <v>5</v>
      </c>
      <c r="H6" s="17" t="s">
        <v>32</v>
      </c>
      <c r="I6" s="39" t="s">
        <v>20</v>
      </c>
      <c r="J6" s="39" t="s">
        <v>21</v>
      </c>
      <c r="K6" s="17" t="s">
        <v>31</v>
      </c>
      <c r="L6" s="39" t="s">
        <v>23</v>
      </c>
      <c r="M6" s="40" t="s">
        <v>24</v>
      </c>
      <c r="N6" s="39" t="s">
        <v>25</v>
      </c>
      <c r="O6" s="17" t="s">
        <v>30</v>
      </c>
      <c r="P6" s="39" t="s">
        <v>26</v>
      </c>
      <c r="Q6" s="17" t="s">
        <v>6</v>
      </c>
      <c r="R6" s="19" t="s">
        <v>7</v>
      </c>
      <c r="S6" s="44" t="s">
        <v>8</v>
      </c>
      <c r="T6" s="44" t="s">
        <v>9</v>
      </c>
      <c r="U6" s="39" t="s">
        <v>27</v>
      </c>
      <c r="V6" s="39" t="s">
        <v>28</v>
      </c>
    </row>
    <row r="7" spans="2:22" ht="66.599999999999994" customHeight="1" thickTop="1" thickBot="1" x14ac:dyDescent="0.35">
      <c r="B7" s="45">
        <v>1</v>
      </c>
      <c r="C7" s="46" t="s">
        <v>35</v>
      </c>
      <c r="D7" s="47">
        <v>1</v>
      </c>
      <c r="E7" s="49" t="s">
        <v>16</v>
      </c>
      <c r="F7" s="67" t="s">
        <v>41</v>
      </c>
      <c r="G7" s="82"/>
      <c r="H7" s="48" t="s">
        <v>33</v>
      </c>
      <c r="I7" s="64" t="s">
        <v>29</v>
      </c>
      <c r="J7" s="49" t="s">
        <v>22</v>
      </c>
      <c r="K7" s="49"/>
      <c r="L7" s="49"/>
      <c r="M7" s="66" t="s">
        <v>37</v>
      </c>
      <c r="N7" s="66" t="s">
        <v>38</v>
      </c>
      <c r="O7" s="50">
        <v>14</v>
      </c>
      <c r="P7" s="51">
        <f t="shared" ref="P7:P8" si="0">D7*Q7</f>
        <v>2000</v>
      </c>
      <c r="Q7" s="52">
        <v>2000</v>
      </c>
      <c r="R7" s="84"/>
      <c r="S7" s="53">
        <f t="shared" ref="S7" si="1">D7*R7</f>
        <v>0</v>
      </c>
      <c r="T7" s="54" t="str">
        <f t="shared" ref="T7" si="2">IF(ISNUMBER(R7), IF(R7&gt;Q7,"NEVYHOVUJE","VYHOVUJE")," ")</f>
        <v xml:space="preserve"> </v>
      </c>
      <c r="U7" s="69"/>
      <c r="V7" s="49" t="s">
        <v>10</v>
      </c>
    </row>
    <row r="8" spans="2:22" ht="66.599999999999994" customHeight="1" thickBot="1" x14ac:dyDescent="0.35">
      <c r="B8" s="55">
        <v>2</v>
      </c>
      <c r="C8" s="68" t="s">
        <v>36</v>
      </c>
      <c r="D8" s="56">
        <v>2</v>
      </c>
      <c r="E8" s="58" t="s">
        <v>16</v>
      </c>
      <c r="F8" s="81" t="s">
        <v>42</v>
      </c>
      <c r="G8" s="83"/>
      <c r="H8" s="57" t="s">
        <v>22</v>
      </c>
      <c r="I8" s="65" t="s">
        <v>29</v>
      </c>
      <c r="J8" s="58" t="s">
        <v>22</v>
      </c>
      <c r="K8" s="58"/>
      <c r="L8" s="58"/>
      <c r="M8" s="65" t="s">
        <v>39</v>
      </c>
      <c r="N8" s="65" t="s">
        <v>40</v>
      </c>
      <c r="O8" s="59">
        <v>14</v>
      </c>
      <c r="P8" s="60">
        <f t="shared" si="0"/>
        <v>460</v>
      </c>
      <c r="Q8" s="61">
        <v>230</v>
      </c>
      <c r="R8" s="85"/>
      <c r="S8" s="62">
        <f t="shared" ref="S8" si="3">D8*R8</f>
        <v>0</v>
      </c>
      <c r="T8" s="63" t="str">
        <f t="shared" ref="T8" si="4">IF(ISNUMBER(R8), IF(R8&gt;Q8,"NEVYHOVUJE","VYHOVUJE")," ")</f>
        <v xml:space="preserve"> </v>
      </c>
      <c r="U8" s="70"/>
      <c r="V8" s="58" t="s">
        <v>15</v>
      </c>
    </row>
    <row r="9" spans="2:22" ht="15.6" thickTop="1" thickBot="1" x14ac:dyDescent="0.35">
      <c r="C9" s="5"/>
      <c r="D9" s="5"/>
      <c r="E9" s="5"/>
      <c r="F9" s="5"/>
      <c r="G9" s="5"/>
      <c r="H9" s="5"/>
      <c r="I9" s="5"/>
      <c r="J9" s="5"/>
      <c r="O9" s="5"/>
      <c r="P9" s="5"/>
      <c r="S9" s="37"/>
    </row>
    <row r="10" spans="2:22" ht="60.75" customHeight="1" thickTop="1" thickBot="1" x14ac:dyDescent="0.35">
      <c r="B10" s="76" t="s">
        <v>11</v>
      </c>
      <c r="C10" s="77"/>
      <c r="D10" s="77"/>
      <c r="E10" s="77"/>
      <c r="F10" s="77"/>
      <c r="G10" s="77"/>
      <c r="H10" s="43"/>
      <c r="I10" s="20"/>
      <c r="J10" s="20"/>
      <c r="K10" s="20"/>
      <c r="L10" s="21"/>
      <c r="M10" s="9"/>
      <c r="N10" s="9"/>
      <c r="O10" s="22"/>
      <c r="P10" s="22"/>
      <c r="Q10" s="23" t="s">
        <v>12</v>
      </c>
      <c r="R10" s="78" t="s">
        <v>13</v>
      </c>
      <c r="S10" s="79"/>
      <c r="T10" s="80"/>
      <c r="U10" s="15"/>
      <c r="V10" s="24"/>
    </row>
    <row r="11" spans="2:22" ht="33" customHeight="1" thickTop="1" thickBot="1" x14ac:dyDescent="0.35">
      <c r="B11" s="71" t="s">
        <v>14</v>
      </c>
      <c r="C11" s="71"/>
      <c r="D11" s="71"/>
      <c r="E11" s="71"/>
      <c r="F11" s="71"/>
      <c r="G11" s="71"/>
      <c r="H11" s="42"/>
      <c r="I11" s="25"/>
      <c r="L11" s="8"/>
      <c r="M11" s="8"/>
      <c r="N11" s="8"/>
      <c r="O11" s="26"/>
      <c r="P11" s="26"/>
      <c r="Q11" s="27">
        <f>SUM(P7:P8)</f>
        <v>2460</v>
      </c>
      <c r="R11" s="72">
        <f>SUM(S7:S8)</f>
        <v>0</v>
      </c>
      <c r="S11" s="73"/>
      <c r="T11" s="74"/>
    </row>
    <row r="12" spans="2:22" ht="14.25" customHeight="1" thickTop="1" x14ac:dyDescent="0.3"/>
    <row r="13" spans="2:22" ht="14.25" customHeight="1" x14ac:dyDescent="0.3"/>
    <row r="14" spans="2:22" ht="14.25" customHeight="1" x14ac:dyDescent="0.3"/>
    <row r="15" spans="2:22" ht="14.25" customHeight="1" x14ac:dyDescent="0.3"/>
    <row r="16" spans="2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password="C143" sheet="1" objects="1" scenarios="1"/>
  <mergeCells count="6">
    <mergeCell ref="U7:U8"/>
    <mergeCell ref="B11:G11"/>
    <mergeCell ref="R11:T11"/>
    <mergeCell ref="B1:C1"/>
    <mergeCell ref="B10:G10"/>
    <mergeCell ref="R10:T10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T7:T8">
    <cfRule type="cellIs" dxfId="8" priority="45" operator="equal">
      <formula>"VYHOVUJE"</formula>
    </cfRule>
  </conditionalFormatting>
  <conditionalFormatting sqref="T7:T8">
    <cfRule type="cellIs" dxfId="7" priority="44" operator="equal">
      <formula>"NEVYHOVUJE"</formula>
    </cfRule>
  </conditionalFormatting>
  <conditionalFormatting sqref="R7:R8 G7:G8">
    <cfRule type="containsBlanks" dxfId="6" priority="25">
      <formula>LEN(TRIM(G7))=0</formula>
    </cfRule>
  </conditionalFormatting>
  <conditionalFormatting sqref="R7:R8 G7:G8">
    <cfRule type="notContainsBlanks" dxfId="5" priority="23">
      <formula>LEN(TRIM(G7))&gt;0</formula>
    </cfRule>
  </conditionalFormatting>
  <conditionalFormatting sqref="G7:G8 R7:R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D7:D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3">
    <dataValidation type="list" showInputMessage="1" showErrorMessage="1" sqref="E7:E8">
      <formula1>"ks,bal,sada,"</formula1>
    </dataValidation>
    <dataValidation type="list" showInputMessage="1" showErrorMessage="1" sqref="J7 H7:H8">
      <formula1>"ANO,NE"</formula1>
    </dataValidation>
    <dataValidation type="list" allowBlank="1" showInputMessage="1" showErrorMessage="1" sqref="J8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2021-05-13T15:19:36Z</cp:lastPrinted>
  <dcterms:created xsi:type="dcterms:W3CDTF">2014-03-05T12:43:32Z</dcterms:created>
  <dcterms:modified xsi:type="dcterms:W3CDTF">2021-05-14T06:34:00Z</dcterms:modified>
</cp:coreProperties>
</file>